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545" windowHeight="12495"/>
  </bookViews>
  <sheets>
    <sheet name="факт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F165"/>
  <c r="G165"/>
  <c r="H165"/>
  <c r="I165"/>
  <c r="J165"/>
  <c r="L165"/>
  <c r="A166"/>
  <c r="B166"/>
  <c r="F175"/>
  <c r="F176" s="1"/>
  <c r="G175"/>
  <c r="H175"/>
  <c r="H176" s="1"/>
  <c r="I175"/>
  <c r="I176" s="1"/>
  <c r="J175"/>
  <c r="J176" s="1"/>
  <c r="L175"/>
  <c r="L176" s="1"/>
  <c r="A176"/>
  <c r="B176"/>
  <c r="G176"/>
  <c r="F222"/>
  <c r="G222"/>
  <c r="H222"/>
  <c r="I222"/>
  <c r="J222"/>
  <c r="L222"/>
  <c r="A223"/>
  <c r="F232"/>
  <c r="F233" s="1"/>
  <c r="G232"/>
  <c r="H232"/>
  <c r="I232"/>
  <c r="I233" s="1"/>
  <c r="J232"/>
  <c r="J233" s="1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L195" l="1"/>
  <c r="L100"/>
  <c r="L81"/>
  <c r="H214"/>
  <c r="H100"/>
  <c r="J100"/>
  <c r="J81"/>
  <c r="H81"/>
  <c r="J62"/>
  <c r="H62"/>
  <c r="J43"/>
  <c r="H43"/>
  <c r="F100"/>
  <c r="I100"/>
  <c r="I81"/>
  <c r="I62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<sst xmlns="http://schemas.openxmlformats.org/spreadsheetml/2006/main" count="339" uniqueCount="97">
  <si>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</si>
  <si>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</si>
  <si>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</si>
  <si>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</si>
  <si>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</si>
  <si>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</si>
  <si>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</si>
  <si>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</si>
  <si>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</si>
  <si>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</si>
  <si>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</si>
  <si>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</si>
  <si>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</si>
  <si>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</si>
  <si>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</si>
  <si>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</si>
  <si>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</si>
  <si>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</si>
  <si>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</si>
  <si>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</si>
  <si>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</si>
  <si>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</si>
  <si>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</si>
  <si>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</si>
  <si>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</si>
  <si>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</si>
  <si>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</si>
  <si>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</si>
  <si>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</si>
  <si>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</si>
  <si>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</si>
  <si>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</si>
  <si>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</si>
  <si>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</si>
  <si>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</si>
  <si>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</si>
  <si>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</si>
  <si>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</si>
  <si>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</si>
  <si>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</si>
  <si>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</si>
  <si>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</si>
  <si>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</si>
  <si>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</si>
  <si>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</si>
  <si>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</si>
  <si>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</si>
  <si>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</si>
  <si>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</si>
  <si>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</si>
  <si>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</si>
  <si>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</si>
  <si>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</si>
  <si>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</si>
  <si>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</si>
  <si>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</si>
  <si>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Голубцы «Уралочка»</t>
  </si>
  <si>
    <t>59</t>
  </si>
  <si>
    <t>Суп картофельный с макаронными изделиями</t>
  </si>
  <si>
    <t>Винегрет овощной</t>
  </si>
  <si>
    <t>Суп картофельный с  бобовыми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</si>
  <si>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</si>
  <si>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</si>
  <si>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</si>
  <si>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</si>
  <si>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</si>
  <si>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суп картофельный с клецками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</si>
  <si>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</si>
  <si>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</si>
  <si>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</si>
  <si>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</si>
  <si>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</si>
  <si>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</si>
  <si>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</si>
  <si>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огурцы свежие резанные порционно</t>
  </si>
  <si>
    <t>компот из сухофруктов</t>
  </si>
  <si>
    <t>салат из свеже йкапусты с раст маслом</t>
  </si>
  <si>
    <t>Котлета загадка с соусом</t>
  </si>
  <si>
    <t>каша гречневая вязская (гарнир)</t>
  </si>
  <si>
    <t>помидоры свежие резанные порционно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</si>
  <si>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</si>
  <si>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</si>
  <si>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</si>
  <si>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</si>
  <si>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</si>
  <si>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салат из свежих помидоров и огурцов</t>
  </si>
  <si>
    <t>борщ  с капустой и картофелем</t>
  </si>
  <si>
    <t>салаи из огурцов с раст маслом</t>
  </si>
  <si>
    <t>салат из свежих помидоров с раст маслом</t>
  </si>
  <si>
    <t>гуляш из курицы</t>
  </si>
  <si>
    <t>котлета Мираж с соусом</t>
  </si>
  <si>
    <t>капуста тушеная</t>
  </si>
  <si>
    <t>салат из свежей капусты с раст маслом</t>
  </si>
  <si>
    <t>рис припущенный</t>
  </si>
  <si>
    <t>тефтели мясные с соусом</t>
  </si>
  <si>
    <t>Пикулев А.Е.</t>
  </si>
  <si>
    <t>МОУ СОШ с.Бураново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</si>
</sst>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208" workbookViewId="0">
      <selection activeCell="L230" sqref="L2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95</v>
      </c>
      <c r="I2" s="59"/>
      <c r="J2" s="59"/>
      <c r="K2" s="59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74</v>
      </c>
      <c r="F14" s="54">
        <v>60</v>
      </c>
      <c r="G14" s="51">
        <v>0.42</v>
      </c>
      <c r="H14" s="51">
        <v>0.05</v>
      </c>
      <c r="I14" s="51">
        <v>0.91</v>
      </c>
      <c r="J14" s="51">
        <v>5.52</v>
      </c>
      <c r="K14" s="51">
        <v>14</v>
      </c>
      <c r="L14" s="43">
        <v>14</v>
      </c>
    </row>
    <row r="15" spans="1:12" ht="15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18.75</v>
      </c>
    </row>
    <row r="16" spans="1:12" ht="15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10.42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38.5</v>
      </c>
    </row>
    <row r="17" spans="1:12" ht="15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5">
      <c r="A18" s="23"/>
      <c r="B18" s="15"/>
      <c r="C18" s="11"/>
      <c r="D18" s="7" t="s">
        <v>30</v>
      </c>
      <c r="E18" s="50" t="s">
        <v>75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3.5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22.550000000000004</v>
      </c>
      <c r="H23" s="19">
        <f t="shared" si="2"/>
        <v>23.509999999999998</v>
      </c>
      <c r="I23" s="19">
        <f t="shared" si="2"/>
        <v>114.52000000000001</v>
      </c>
      <c r="J23" s="19">
        <f t="shared" si="2"/>
        <v>770.24999999999989</v>
      </c>
      <c r="K23" s="25"/>
      <c r="L23" s="19">
        <f t="shared" ref="L23" si="3">SUM(L14:L22)</f>
        <v>93.75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4">G13+G23</f>
        <v>22.550000000000004</v>
      </c>
      <c r="H24" s="32">
        <f t="shared" si="4"/>
        <v>23.509999999999998</v>
      </c>
      <c r="I24" s="32">
        <f t="shared" si="4"/>
        <v>114.52000000000001</v>
      </c>
      <c r="J24" s="32">
        <f t="shared" si="4"/>
        <v>770.24999999999989</v>
      </c>
      <c r="K24" s="32"/>
      <c r="L24" s="32">
        <f t="shared" ref="L24" si="5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76</v>
      </c>
      <c r="F33" s="51">
        <v>60</v>
      </c>
      <c r="G33" s="51">
        <v>0.68</v>
      </c>
      <c r="H33" s="51">
        <v>2.9</v>
      </c>
      <c r="I33" s="51">
        <v>3.9</v>
      </c>
      <c r="J33" s="51">
        <v>48.41</v>
      </c>
      <c r="K33" s="51">
        <v>91</v>
      </c>
      <c r="L33" s="43">
        <v>6.5</v>
      </c>
    </row>
    <row r="34" spans="1:12" ht="15">
      <c r="A34" s="14"/>
      <c r="B34" s="15"/>
      <c r="C34" s="11"/>
      <c r="D34" s="7" t="s">
        <v>27</v>
      </c>
      <c r="E34" s="50" t="s">
        <v>68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18.75</v>
      </c>
    </row>
    <row r="35" spans="1:12" ht="15">
      <c r="A35" s="14"/>
      <c r="B35" s="15"/>
      <c r="C35" s="11"/>
      <c r="D35" s="7" t="s">
        <v>28</v>
      </c>
      <c r="E35" s="50" t="s">
        <v>77</v>
      </c>
      <c r="F35" s="51">
        <v>90</v>
      </c>
      <c r="G35" s="51">
        <v>9.57</v>
      </c>
      <c r="H35" s="51">
        <v>19.68</v>
      </c>
      <c r="I35" s="51">
        <v>16.809999999999999</v>
      </c>
      <c r="J35" s="51">
        <v>212.14</v>
      </c>
      <c r="K35" s="51">
        <v>34</v>
      </c>
      <c r="L35" s="43">
        <v>47.9</v>
      </c>
    </row>
    <row r="36" spans="1:12" ht="15">
      <c r="A36" s="14"/>
      <c r="B36" s="15"/>
      <c r="C36" s="11"/>
      <c r="D36" s="7" t="s">
        <v>29</v>
      </c>
      <c r="E36" s="50" t="s">
        <v>78</v>
      </c>
      <c r="F36" s="54">
        <v>150</v>
      </c>
      <c r="G36" s="51">
        <v>8.86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3.5</v>
      </c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24.95</v>
      </c>
      <c r="H42" s="19">
        <f t="shared" si="7"/>
        <v>29.919999999999998</v>
      </c>
      <c r="I42" s="19">
        <f t="shared" si="7"/>
        <v>100.66</v>
      </c>
      <c r="J42" s="19">
        <f t="shared" si="7"/>
        <v>731.62</v>
      </c>
      <c r="K42" s="25"/>
      <c r="L42" s="19">
        <f t="shared" si="7"/>
        <v>93.75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:L43" si="8">G32+G42</f>
        <v>24.95</v>
      </c>
      <c r="H43" s="32">
        <f t="shared" si="8"/>
        <v>29.919999999999998</v>
      </c>
      <c r="I43" s="32">
        <f t="shared" si="8"/>
        <v>100.66</v>
      </c>
      <c r="J43" s="32">
        <f t="shared" si="8"/>
        <v>731.62</v>
      </c>
      <c r="K43" s="32"/>
      <c r="L43" s="32">
        <f t="shared" si="8"/>
        <v>93.75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79</v>
      </c>
      <c r="F52" s="51">
        <v>60</v>
      </c>
      <c r="G52" s="51">
        <v>0.61</v>
      </c>
      <c r="H52" s="51"/>
      <c r="I52" s="51">
        <v>1.63</v>
      </c>
      <c r="J52" s="51">
        <v>37.15</v>
      </c>
      <c r="K52" s="51">
        <v>19</v>
      </c>
      <c r="L52" s="43">
        <v>14</v>
      </c>
    </row>
    <row r="53" spans="1:12" ht="15">
      <c r="A53" s="23"/>
      <c r="B53" s="15"/>
      <c r="C53" s="11"/>
      <c r="D53" s="7" t="s">
        <v>27</v>
      </c>
      <c r="E53" s="50" t="s">
        <v>80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18.75</v>
      </c>
    </row>
    <row r="54" spans="1:12" ht="15">
      <c r="A54" s="23"/>
      <c r="B54" s="15"/>
      <c r="C54" s="11"/>
      <c r="D54" s="7" t="s">
        <v>28</v>
      </c>
      <c r="E54" s="50" t="s">
        <v>81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36.700000000000003</v>
      </c>
    </row>
    <row r="55" spans="1:12" ht="15">
      <c r="A55" s="23"/>
      <c r="B55" s="15"/>
      <c r="C55" s="11"/>
      <c r="D55" s="7" t="s">
        <v>29</v>
      </c>
      <c r="E55" s="50" t="s">
        <v>73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14</v>
      </c>
    </row>
    <row r="56" spans="1:12" ht="1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3.5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28.529999999999998</v>
      </c>
      <c r="H61" s="19">
        <f t="shared" si="10"/>
        <v>24.93</v>
      </c>
      <c r="I61" s="19">
        <f t="shared" si="10"/>
        <v>102.27000000000001</v>
      </c>
      <c r="J61" s="19">
        <f t="shared" si="10"/>
        <v>735.68</v>
      </c>
      <c r="K61" s="25"/>
      <c r="L61" s="19">
        <f t="shared" si="10"/>
        <v>93.75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:L62" si="11">G51+G61</f>
        <v>28.529999999999998</v>
      </c>
      <c r="H62" s="32">
        <f t="shared" si="11"/>
        <v>24.93</v>
      </c>
      <c r="I62" s="32">
        <f t="shared" si="11"/>
        <v>102.27000000000001</v>
      </c>
      <c r="J62" s="32">
        <f t="shared" si="11"/>
        <v>735.68</v>
      </c>
      <c r="K62" s="32"/>
      <c r="L62" s="32">
        <f t="shared" si="11"/>
        <v>93.75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82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5">
      <c r="A72" s="23"/>
      <c r="B72" s="15"/>
      <c r="C72" s="11"/>
      <c r="D72" s="7" t="s">
        <v>27</v>
      </c>
      <c r="E72" s="50" t="s">
        <v>66</v>
      </c>
      <c r="F72" s="54">
        <v>200</v>
      </c>
      <c r="G72" s="51">
        <v>2.68</v>
      </c>
      <c r="H72" s="51">
        <v>2.68</v>
      </c>
      <c r="I72" s="51">
        <v>29.7</v>
      </c>
      <c r="J72" s="51">
        <v>99.8</v>
      </c>
      <c r="K72" s="51">
        <v>65</v>
      </c>
      <c r="L72" s="43">
        <v>18.75</v>
      </c>
    </row>
    <row r="73" spans="1:12" ht="15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49.2</v>
      </c>
    </row>
    <row r="74" spans="1:12" ht="15">
      <c r="A74" s="23"/>
      <c r="B74" s="15"/>
      <c r="C74" s="11"/>
      <c r="D74" s="7" t="s">
        <v>29</v>
      </c>
      <c r="E74" s="50" t="s">
        <v>84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9.5</v>
      </c>
    </row>
    <row r="75" spans="1:12" ht="1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3.5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26.86</v>
      </c>
      <c r="H80" s="19">
        <f t="shared" si="13"/>
        <v>30.26</v>
      </c>
      <c r="I80" s="19">
        <f t="shared" si="13"/>
        <v>112.47</v>
      </c>
      <c r="J80" s="19">
        <f t="shared" si="13"/>
        <v>748.34</v>
      </c>
      <c r="K80" s="25"/>
      <c r="L80" s="19">
        <f t="shared" si="13"/>
        <v>93.75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:L81" si="14">G70+G80</f>
        <v>26.86</v>
      </c>
      <c r="H81" s="32">
        <f t="shared" si="14"/>
        <v>30.26</v>
      </c>
      <c r="I81" s="32">
        <f t="shared" si="14"/>
        <v>112.47</v>
      </c>
      <c r="J81" s="32">
        <f t="shared" si="14"/>
        <v>748.34</v>
      </c>
      <c r="K81" s="32"/>
      <c r="L81" s="32">
        <f t="shared" si="14"/>
        <v>93.75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85</v>
      </c>
      <c r="F90" s="54">
        <v>60</v>
      </c>
      <c r="G90" s="51">
        <v>0.56000000000000005</v>
      </c>
      <c r="H90" s="51">
        <v>3.08</v>
      </c>
      <c r="I90" s="51">
        <v>2.08</v>
      </c>
      <c r="J90" s="51">
        <v>38.97</v>
      </c>
      <c r="K90" s="52">
        <v>3</v>
      </c>
      <c r="L90" s="43">
        <v>13.5</v>
      </c>
    </row>
    <row r="91" spans="1:12" ht="15">
      <c r="A91" s="23"/>
      <c r="B91" s="15"/>
      <c r="C91" s="11"/>
      <c r="D91" s="7" t="s">
        <v>27</v>
      </c>
      <c r="E91" s="50" t="s">
        <v>86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18.75</v>
      </c>
    </row>
    <row r="92" spans="1:12" ht="15">
      <c r="A92" s="23"/>
      <c r="B92" s="15"/>
      <c r="C92" s="11"/>
      <c r="D92" s="7" t="s">
        <v>28</v>
      </c>
      <c r="E92" s="50" t="s">
        <v>72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48.5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69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3.5</v>
      </c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27.44</v>
      </c>
      <c r="H99" s="19">
        <f t="shared" si="16"/>
        <v>24.879999999999995</v>
      </c>
      <c r="I99" s="19">
        <f t="shared" si="16"/>
        <v>113.97</v>
      </c>
      <c r="J99" s="19">
        <f t="shared" si="16"/>
        <v>770.13</v>
      </c>
      <c r="K99" s="25"/>
      <c r="L99" s="19">
        <f t="shared" si="16"/>
        <v>93.75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60"/>
      <c r="E100" s="31"/>
      <c r="F100" s="32">
        <f>F89+F99</f>
        <v>770</v>
      </c>
      <c r="G100" s="32">
        <f t="shared" ref="G100:L100" si="17">G89+G99</f>
        <v>27.44</v>
      </c>
      <c r="H100" s="32">
        <f t="shared" si="17"/>
        <v>24.879999999999995</v>
      </c>
      <c r="I100" s="32">
        <f t="shared" si="17"/>
        <v>113.97</v>
      </c>
      <c r="J100" s="32">
        <f t="shared" si="17"/>
        <v>770.13</v>
      </c>
      <c r="K100" s="32"/>
      <c r="L100" s="32">
        <f t="shared" si="17"/>
        <v>93.75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74</v>
      </c>
      <c r="F109" s="51">
        <v>60</v>
      </c>
      <c r="G109" s="51">
        <v>0.42</v>
      </c>
      <c r="H109" s="51">
        <v>0.05</v>
      </c>
      <c r="I109" s="51">
        <v>0.91</v>
      </c>
      <c r="J109" s="51">
        <v>5.52</v>
      </c>
      <c r="K109" s="51">
        <v>14</v>
      </c>
      <c r="L109" s="43">
        <v>14</v>
      </c>
    </row>
    <row r="110" spans="1:12" ht="15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57</v>
      </c>
      <c r="L110" s="43">
        <v>18.75</v>
      </c>
    </row>
    <row r="111" spans="1:12" ht="15">
      <c r="A111" s="23"/>
      <c r="B111" s="15"/>
      <c r="C111" s="11"/>
      <c r="D111" s="7" t="s">
        <v>28</v>
      </c>
      <c r="E111" s="50" t="s">
        <v>56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41.2</v>
      </c>
    </row>
    <row r="112" spans="1:12" ht="15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9.5</v>
      </c>
    </row>
    <row r="113" spans="1:12" ht="15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5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25.830000000000002</v>
      </c>
      <c r="H118" s="19">
        <f t="shared" si="20"/>
        <v>24.49</v>
      </c>
      <c r="I118" s="19">
        <f t="shared" si="20"/>
        <v>103.74000000000001</v>
      </c>
      <c r="J118" s="19">
        <f t="shared" si="20"/>
        <v>704.84</v>
      </c>
      <c r="K118" s="25"/>
      <c r="L118" s="19">
        <f t="shared" ref="L118" si="21">SUM(L109:L117)</f>
        <v>93.75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60"/>
      <c r="E119" s="31"/>
      <c r="F119" s="32">
        <f>F108+F118</f>
        <v>760</v>
      </c>
      <c r="G119" s="32">
        <f t="shared" ref="G119:J119" si="22">G108+G118</f>
        <v>25.830000000000002</v>
      </c>
      <c r="H119" s="32">
        <f t="shared" si="22"/>
        <v>24.49</v>
      </c>
      <c r="I119" s="32">
        <f t="shared" si="22"/>
        <v>103.74000000000001</v>
      </c>
      <c r="J119" s="32">
        <f t="shared" si="22"/>
        <v>704.84</v>
      </c>
      <c r="K119" s="32"/>
      <c r="L119" s="32">
        <f t="shared" ref="L119" si="23">L108+L118</f>
        <v>93.75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4">
        <v>60</v>
      </c>
      <c r="G128" s="51">
        <v>0.45</v>
      </c>
      <c r="H128" s="51">
        <v>3.6</v>
      </c>
      <c r="I128" s="51">
        <v>1.41</v>
      </c>
      <c r="J128" s="51">
        <v>39.96</v>
      </c>
      <c r="K128" s="52">
        <v>30</v>
      </c>
      <c r="L128" s="43">
        <v>14</v>
      </c>
    </row>
    <row r="129" spans="1:12" ht="15">
      <c r="A129" s="23"/>
      <c r="B129" s="15"/>
      <c r="C129" s="11"/>
      <c r="D129" s="7" t="s">
        <v>27</v>
      </c>
      <c r="E129" s="50" t="s">
        <v>58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18.75</v>
      </c>
    </row>
    <row r="130" spans="1:12" ht="15">
      <c r="A130" s="23"/>
      <c r="B130" s="15"/>
      <c r="C130" s="11"/>
      <c r="D130" s="7" t="s">
        <v>28</v>
      </c>
      <c r="E130" s="50" t="s">
        <v>70</v>
      </c>
      <c r="F130" s="54">
        <v>90</v>
      </c>
      <c r="G130" s="51">
        <v>10.1</v>
      </c>
      <c r="H130" s="51">
        <v>18.399999999999999</v>
      </c>
      <c r="I130" s="51">
        <v>3.3</v>
      </c>
      <c r="J130" s="51">
        <v>227.4</v>
      </c>
      <c r="K130" s="51">
        <v>75</v>
      </c>
      <c r="L130" s="43">
        <v>43.2</v>
      </c>
    </row>
    <row r="131" spans="1:12" ht="15">
      <c r="A131" s="23"/>
      <c r="B131" s="15"/>
      <c r="C131" s="11"/>
      <c r="D131" s="7" t="s">
        <v>29</v>
      </c>
      <c r="E131" s="50" t="s">
        <v>71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7.5</v>
      </c>
    </row>
    <row r="132" spans="1:12" ht="1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3.5</v>
      </c>
    </row>
    <row r="134" spans="1:12" ht="1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23.49</v>
      </c>
      <c r="H137" s="19">
        <f t="shared" si="26"/>
        <v>28.48</v>
      </c>
      <c r="I137" s="19">
        <f t="shared" si="26"/>
        <v>93.600000000000023</v>
      </c>
      <c r="J137" s="19">
        <f t="shared" si="26"/>
        <v>712.55000000000007</v>
      </c>
      <c r="K137" s="25"/>
      <c r="L137" s="19">
        <f t="shared" ref="L137" si="27">SUM(L128:L136)</f>
        <v>93.75</v>
      </c>
    </row>
    <row r="138" spans="1:12" ht="13.5" customHeight="1" thickBot="1">
      <c r="A138" s="29">
        <f>A120</f>
        <v>2</v>
      </c>
      <c r="B138" s="30">
        <f>B120</f>
        <v>1</v>
      </c>
      <c r="C138" s="64" t="s">
        <v>4</v>
      </c>
      <c r="D138" s="65"/>
      <c r="E138" s="31"/>
      <c r="F138" s="32">
        <f>F127+F137</f>
        <v>760</v>
      </c>
      <c r="G138" s="32">
        <f t="shared" ref="G138:L138" si="28">G127+G137</f>
        <v>23.49</v>
      </c>
      <c r="H138" s="32">
        <f t="shared" si="28"/>
        <v>28.48</v>
      </c>
      <c r="I138" s="32">
        <f t="shared" si="28"/>
        <v>93.600000000000023</v>
      </c>
      <c r="J138" s="32">
        <f t="shared" si="28"/>
        <v>712.55000000000007</v>
      </c>
      <c r="K138" s="32"/>
      <c r="L138" s="32">
        <f t="shared" si="28"/>
        <v>93.75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88</v>
      </c>
      <c r="F147" s="54">
        <v>60</v>
      </c>
      <c r="G147" s="51">
        <v>0.66</v>
      </c>
      <c r="H147" s="51">
        <v>4.13</v>
      </c>
      <c r="I147" s="51">
        <v>2.06</v>
      </c>
      <c r="J147" s="51">
        <v>43.68</v>
      </c>
      <c r="K147" s="51">
        <v>30</v>
      </c>
      <c r="L147" s="43">
        <v>14.5</v>
      </c>
    </row>
    <row r="148" spans="1:12" ht="15">
      <c r="A148" s="14"/>
      <c r="B148" s="15"/>
      <c r="C148" s="11"/>
      <c r="D148" s="7" t="s">
        <v>27</v>
      </c>
      <c r="E148" s="50" t="s">
        <v>63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18.75</v>
      </c>
    </row>
    <row r="149" spans="1:12" ht="15">
      <c r="A149" s="14"/>
      <c r="B149" s="15"/>
      <c r="C149" s="11"/>
      <c r="D149" s="7" t="s">
        <v>28</v>
      </c>
      <c r="E149" s="50" t="s">
        <v>89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40.700000000000003</v>
      </c>
    </row>
    <row r="150" spans="1:12" ht="1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3.5</v>
      </c>
    </row>
    <row r="153" spans="1:12" ht="1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33.57</v>
      </c>
      <c r="H156" s="19">
        <f t="shared" si="31"/>
        <v>31.45</v>
      </c>
      <c r="I156" s="19">
        <f t="shared" si="31"/>
        <v>114.79000000000002</v>
      </c>
      <c r="J156" s="19">
        <f t="shared" si="31"/>
        <v>776.99999999999989</v>
      </c>
      <c r="K156" s="25"/>
      <c r="L156" s="19">
        <f t="shared" ref="L156" si="32">SUM(L147:L155)</f>
        <v>93.75</v>
      </c>
    </row>
    <row r="157" spans="1:12" ht="15.75" customHeight="1" thickBot="1">
      <c r="A157" s="33">
        <f>A139</f>
        <v>2</v>
      </c>
      <c r="B157" s="33">
        <f>B139</f>
        <v>2</v>
      </c>
      <c r="C157" s="64" t="s">
        <v>4</v>
      </c>
      <c r="D157" s="65"/>
      <c r="E157" s="31"/>
      <c r="F157" s="32">
        <f>F146+F156</f>
        <v>770</v>
      </c>
      <c r="G157" s="32">
        <f t="shared" ref="G157:L157" si="33">G146+G156</f>
        <v>33.57</v>
      </c>
      <c r="H157" s="32">
        <f t="shared" si="33"/>
        <v>31.45</v>
      </c>
      <c r="I157" s="32">
        <f t="shared" si="33"/>
        <v>114.79000000000002</v>
      </c>
      <c r="J157" s="32">
        <f t="shared" si="33"/>
        <v>776.99999999999989</v>
      </c>
      <c r="K157" s="32"/>
      <c r="L157" s="32">
        <f t="shared" si="33"/>
        <v>93.75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59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50" t="s">
        <v>60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18.75</v>
      </c>
    </row>
    <row r="168" spans="1:12" ht="15">
      <c r="A168" s="23"/>
      <c r="B168" s="15"/>
      <c r="C168" s="11"/>
      <c r="D168" s="7" t="s">
        <v>28</v>
      </c>
      <c r="E168" s="50" t="s">
        <v>90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44.7</v>
      </c>
    </row>
    <row r="169" spans="1:12" ht="15">
      <c r="A169" s="23"/>
      <c r="B169" s="15"/>
      <c r="C169" s="11"/>
      <c r="D169" s="7" t="s">
        <v>29</v>
      </c>
      <c r="E169" s="50" t="s">
        <v>91</v>
      </c>
      <c r="F169" s="54">
        <v>150</v>
      </c>
      <c r="G169" s="51">
        <v>3.02</v>
      </c>
      <c r="H169" s="51">
        <v>5.66</v>
      </c>
      <c r="I169" s="51">
        <v>10.14</v>
      </c>
      <c r="J169" s="51">
        <v>133.58000000000001</v>
      </c>
      <c r="K169" s="51">
        <v>8007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25.28</v>
      </c>
      <c r="H175" s="19">
        <f t="shared" si="36"/>
        <v>40.82</v>
      </c>
      <c r="I175" s="19">
        <f t="shared" si="36"/>
        <v>88.390000000000015</v>
      </c>
      <c r="J175" s="19">
        <f t="shared" si="36"/>
        <v>707.75000000000011</v>
      </c>
      <c r="K175" s="25"/>
      <c r="L175" s="19">
        <f t="shared" ref="L175" si="37">SUM(L166:L174)</f>
        <v>93.75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60"/>
      <c r="E176" s="31"/>
      <c r="F176" s="32">
        <f>F165+F175</f>
        <v>760</v>
      </c>
      <c r="G176" s="32">
        <f t="shared" ref="G176:L176" si="38">G165+G175</f>
        <v>25.28</v>
      </c>
      <c r="H176" s="32">
        <f t="shared" si="38"/>
        <v>40.82</v>
      </c>
      <c r="I176" s="32">
        <f t="shared" si="38"/>
        <v>88.390000000000015</v>
      </c>
      <c r="J176" s="32">
        <f t="shared" si="38"/>
        <v>707.75000000000011</v>
      </c>
      <c r="K176" s="32"/>
      <c r="L176" s="32">
        <f t="shared" si="38"/>
        <v>93.75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92</v>
      </c>
      <c r="F185" s="54">
        <v>60</v>
      </c>
      <c r="G185" s="51">
        <v>0.68</v>
      </c>
      <c r="H185" s="51">
        <v>2.9</v>
      </c>
      <c r="I185" s="51">
        <v>3.9</v>
      </c>
      <c r="J185" s="51">
        <v>48.41</v>
      </c>
      <c r="K185" s="52">
        <v>91</v>
      </c>
      <c r="L185" s="43">
        <v>6.5</v>
      </c>
    </row>
    <row r="186" spans="1:12" ht="1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18.75</v>
      </c>
    </row>
    <row r="187" spans="1:12" ht="15">
      <c r="A187" s="23"/>
      <c r="B187" s="15"/>
      <c r="C187" s="11"/>
      <c r="D187" s="7" t="s">
        <v>28</v>
      </c>
      <c r="E187" s="50" t="s">
        <v>81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38.700000000000003</v>
      </c>
    </row>
    <row r="188" spans="1:12" ht="15">
      <c r="A188" s="23"/>
      <c r="B188" s="15"/>
      <c r="C188" s="11"/>
      <c r="D188" s="7" t="s">
        <v>29</v>
      </c>
      <c r="E188" s="50" t="s">
        <v>93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23.86</v>
      </c>
      <c r="H194" s="19">
        <f t="shared" si="41"/>
        <v>23.839999999999996</v>
      </c>
      <c r="I194" s="19">
        <f t="shared" si="41"/>
        <v>123.81</v>
      </c>
      <c r="J194" s="19">
        <f t="shared" si="41"/>
        <v>761.68999999999994</v>
      </c>
      <c r="K194" s="25"/>
      <c r="L194" s="19">
        <f t="shared" ref="L194" si="42">SUM(L185:L193)</f>
        <v>93.75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60"/>
      <c r="E195" s="31"/>
      <c r="F195" s="32">
        <f>F184+F194</f>
        <v>760</v>
      </c>
      <c r="G195" s="32">
        <f t="shared" ref="G195:L195" si="43">G184+G194</f>
        <v>23.86</v>
      </c>
      <c r="H195" s="32">
        <f t="shared" si="43"/>
        <v>23.839999999999996</v>
      </c>
      <c r="I195" s="32">
        <f t="shared" si="43"/>
        <v>123.81</v>
      </c>
      <c r="J195" s="32">
        <f t="shared" si="43"/>
        <v>761.68999999999994</v>
      </c>
      <c r="K195" s="32"/>
      <c r="L195" s="32">
        <f t="shared" si="43"/>
        <v>93.75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79</v>
      </c>
      <c r="F204" s="51">
        <v>60</v>
      </c>
      <c r="G204" s="51">
        <v>0.61</v>
      </c>
      <c r="H204" s="51"/>
      <c r="I204" s="51">
        <v>1.63</v>
      </c>
      <c r="J204" s="51">
        <v>37.15</v>
      </c>
      <c r="K204" s="51">
        <v>19</v>
      </c>
      <c r="L204" s="43">
        <v>14</v>
      </c>
    </row>
    <row r="205" spans="1:12" ht="15">
      <c r="A205" s="23"/>
      <c r="B205" s="15"/>
      <c r="C205" s="11"/>
      <c r="D205" s="7" t="s">
        <v>27</v>
      </c>
      <c r="E205" s="50" t="s">
        <v>67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18.75</v>
      </c>
    </row>
    <row r="206" spans="1:12" ht="15">
      <c r="A206" s="23"/>
      <c r="B206" s="15"/>
      <c r="C206" s="11"/>
      <c r="D206" s="7" t="s">
        <v>28</v>
      </c>
      <c r="E206" s="50" t="s">
        <v>61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48.5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62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3.5</v>
      </c>
    </row>
    <row r="210" spans="1:12" ht="1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31.75</v>
      </c>
      <c r="H213" s="19">
        <f t="shared" si="46"/>
        <v>30.919999999999998</v>
      </c>
      <c r="I213" s="19">
        <f t="shared" si="46"/>
        <v>113.74000000000001</v>
      </c>
      <c r="J213" s="19">
        <f t="shared" si="46"/>
        <v>713.6</v>
      </c>
      <c r="K213" s="25"/>
      <c r="L213" s="19">
        <f t="shared" ref="L213" si="47">SUM(L204:L212)</f>
        <v>93.75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60"/>
      <c r="E214" s="31"/>
      <c r="F214" s="32">
        <f>F203+F213</f>
        <v>770</v>
      </c>
      <c r="G214" s="32">
        <f t="shared" ref="G214:J214" si="48">G203+G213</f>
        <v>31.75</v>
      </c>
      <c r="H214" s="32">
        <f t="shared" si="48"/>
        <v>30.919999999999998</v>
      </c>
      <c r="I214" s="32">
        <f t="shared" si="48"/>
        <v>113.74000000000001</v>
      </c>
      <c r="J214" s="32">
        <f t="shared" si="48"/>
        <v>713.6</v>
      </c>
      <c r="K214" s="32"/>
      <c r="L214" s="32">
        <f t="shared" ref="L214" si="49">L203+L213</f>
        <v>93.75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82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5">
      <c r="A224" s="23"/>
      <c r="B224" s="15"/>
      <c r="C224" s="11"/>
      <c r="D224" s="7" t="s">
        <v>27</v>
      </c>
      <c r="E224" s="50" t="s">
        <v>58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65</v>
      </c>
      <c r="L224" s="43">
        <v>18.75</v>
      </c>
    </row>
    <row r="225" spans="1:12" ht="15">
      <c r="A225" s="23"/>
      <c r="B225" s="15"/>
      <c r="C225" s="11"/>
      <c r="D225" s="7" t="s">
        <v>28</v>
      </c>
      <c r="E225" s="50" t="s">
        <v>94</v>
      </c>
      <c r="F225" s="54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48.2</v>
      </c>
    </row>
    <row r="226" spans="1:12" ht="15">
      <c r="A226" s="23"/>
      <c r="B226" s="15"/>
      <c r="C226" s="11"/>
      <c r="D226" s="7" t="s">
        <v>29</v>
      </c>
      <c r="E226" s="50" t="s">
        <v>64</v>
      </c>
      <c r="F226" s="54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5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5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3.5</v>
      </c>
    </row>
    <row r="229" spans="1:12" ht="15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3</v>
      </c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23.44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93.75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60"/>
      <c r="E233" s="31"/>
      <c r="F233" s="32">
        <f>F222+F232</f>
        <v>760</v>
      </c>
      <c r="G233" s="32">
        <f t="shared" ref="G233:L233" si="54">G222+G232</f>
        <v>23.44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93.75</v>
      </c>
    </row>
    <row r="234" spans="1:12" ht="13.5" thickBot="1">
      <c r="A234" s="27"/>
      <c r="B234" s="28"/>
      <c r="C234" s="61" t="s">
        <v>5</v>
      </c>
      <c r="D234" s="62"/>
      <c r="E234" s="63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26.462500000000002</v>
      </c>
      <c r="H234" s="53">
        <f t="shared" si="55"/>
        <v>28.721666666666668</v>
      </c>
      <c r="I234" s="53">
        <f t="shared" si="55"/>
        <v>107.02666666666669</v>
      </c>
      <c r="J234" s="53">
        <f t="shared" si="55"/>
        <v>741.66166666666652</v>
      </c>
      <c r="K234" s="34"/>
      <c r="L234" s="34">
        <f t="shared" si="55"/>
        <v>93.75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2024-09-04T07:10:26Z</dcterms:modified>
</cp:coreProperties>
</file>