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545" windowHeight="12495"/>
  </bookViews>
  <sheets>
    <sheet name="факт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/>
  <c r="B214" l="1"/>
  <c r="A214"/>
  <c r="L213"/>
  <c r="J213"/>
  <c r="I213"/>
  <c r="H213"/>
  <c r="G213"/>
  <c r="F213"/>
  <c r="A204"/>
  <c r="L203"/>
  <c r="J203"/>
  <c r="I203"/>
  <c r="H203"/>
  <c r="H214" s="1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I137"/>
  <c r="J137"/>
  <c r="J138" s="1"/>
  <c r="L137"/>
  <c r="L138" s="1"/>
  <c r="A138"/>
  <c r="B138"/>
  <c r="I138"/>
  <c r="F146"/>
  <c r="G146"/>
  <c r="H146"/>
  <c r="I146"/>
  <c r="J146"/>
  <c r="L146"/>
  <c r="A147"/>
  <c r="B147"/>
  <c r="F156"/>
  <c r="F157" s="1"/>
  <c r="G156"/>
  <c r="G157" s="1"/>
  <c r="H156"/>
  <c r="I156"/>
  <c r="J156"/>
  <c r="J157" s="1"/>
  <c r="L156"/>
  <c r="L157" s="1"/>
  <c r="A157"/>
  <c r="B157"/>
  <c r="F165"/>
  <c r="G165"/>
  <c r="H165"/>
  <c r="I165"/>
  <c r="J165"/>
  <c r="L165"/>
  <c r="A166"/>
  <c r="B166"/>
  <c r="F175"/>
  <c r="F176" s="1"/>
  <c r="G175"/>
  <c r="H175"/>
  <c r="H176" s="1"/>
  <c r="I175"/>
  <c r="I176" s="1"/>
  <c r="J175"/>
  <c r="L175"/>
  <c r="L176" s="1"/>
  <c r="A176"/>
  <c r="B176"/>
  <c r="G176"/>
  <c r="J176"/>
  <c r="F222"/>
  <c r="G222"/>
  <c r="H222"/>
  <c r="I222"/>
  <c r="J222"/>
  <c r="L222"/>
  <c r="A223"/>
  <c r="F232"/>
  <c r="F233" s="1"/>
  <c r="G232"/>
  <c r="H232"/>
  <c r="I232"/>
  <c r="I233" s="1"/>
  <c r="J232"/>
  <c r="J233" s="1"/>
  <c r="L232"/>
  <c r="A233"/>
  <c r="B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L23"/>
  <c r="J23"/>
  <c r="I23"/>
  <c r="H23"/>
  <c r="G23"/>
  <c r="B14"/>
  <c r="A14"/>
  <c r="L13"/>
  <c r="J13"/>
  <c r="I13"/>
  <c r="H13"/>
  <c r="G13"/>
  <c r="F13"/>
  <c r="F24" s="1"/>
  <c r="L195" l="1"/>
  <c r="L100"/>
  <c r="F100"/>
  <c r="I100"/>
  <c r="I81"/>
  <c r="I62"/>
  <c r="H138"/>
  <c r="G100"/>
  <c r="F81"/>
  <c r="G62"/>
  <c r="F43"/>
  <c r="I43"/>
  <c r="G43"/>
  <c r="J24"/>
  <c r="H24"/>
  <c r="H233"/>
  <c r="I24"/>
  <c r="L2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L62"/>
  <c r="F62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<sst xmlns="http://schemas.openxmlformats.org/spreadsheetml/2006/main" count="337" uniqueCount="95">
  <si>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</si>
  <si>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</si>
  <si>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</si>
  <si>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</si>
  <si>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</si>
  <si>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</si>
  <si>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</si>
  <si>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</si>
  <si>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</si>
  <si>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</si>
  <si>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</si>
  <si>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</si>
  <si>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</si>
  <si>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</si>
  <si>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</si>
  <si>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</si>
  <si>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</si>
  <si>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</si>
  <si>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</si>
  <si>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</si>
  <si>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</si>
  <si>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</si>
  <si>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</si>
  <si>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</si>
  <si>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</si>
  <si>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</si>
  <si>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</si>
  <si>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</si>
  <si>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</si>
  <si>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</si>
  <si>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</si>
  <si>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</si>
  <si>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</si>
  <si>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</si>
  <si>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</si>
  <si>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</si>
  <si>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</si>
  <si>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</si>
  <si>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</si>
  <si>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</si>
  <si>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</si>
  <si>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</si>
  <si>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</si>
  <si>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</si>
  <si>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</si>
  <si>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</si>
  <si>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</si>
  <si>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</si>
  <si>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</si>
  <si>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</si>
  <si>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</si>
  <si>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</si>
  <si>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Гуляш из курицы</t>
  </si>
  <si>
    <t>макаронные изделия отварные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</si>
  <si>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</si>
  <si>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</si>
  <si>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</si>
  <si>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</si>
  <si>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</si>
  <si>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47</t>
  </si>
  <si>
    <t>Салат Степной</t>
  </si>
  <si>
    <t>Каша гречневая вязкая (гарнир)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</si>
  <si>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</si>
  <si>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</si>
  <si>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</si>
  <si>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</si>
  <si>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</si>
  <si>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Винегрет овощной</t>
  </si>
  <si>
    <t>Суп картофельный с  бобовыми</t>
  </si>
  <si>
    <t>Суп крестьянский с крупой перловой</t>
  </si>
  <si>
    <t xml:space="preserve">Жаркое по-домашнему </t>
  </si>
  <si>
    <t>Напиток из шиповника</t>
  </si>
  <si>
    <t>Уха со взбитым яйцом с рыбой</t>
  </si>
  <si>
    <t>Котлета по-Хлыновски с соусом</t>
  </si>
  <si>
    <t>каша перловая с растительным маслом</t>
  </si>
  <si>
    <t>1 037</t>
  </si>
  <si>
    <t>46</t>
  </si>
  <si>
    <t>каша пшенная вязская (гарнир)</t>
  </si>
  <si>
    <t>рис отварной</t>
  </si>
  <si>
    <t>рыба, тушеная в томате с овощами</t>
  </si>
  <si>
    <t>суп картофельный с клецками</t>
  </si>
  <si>
    <t>салат картофельный</t>
  </si>
  <si>
    <t>борщ с капустой и картофелем</t>
  </si>
  <si>
    <t>колобки мясо-картфоельные  соусом</t>
  </si>
  <si>
    <t>Рассольник Ленинградский</t>
  </si>
  <si>
    <t>Рагу из овощей с мясом</t>
  </si>
  <si>
    <t>Компот из сухофруктов</t>
  </si>
  <si>
    <t>Икра кабачковая г/п</t>
  </si>
  <si>
    <t>котлета Детская с соусом</t>
  </si>
  <si>
    <t>каша пшеничная вязкая (гарнир)</t>
  </si>
  <si>
    <t>огурцы консервированные без уксуса порционно</t>
  </si>
  <si>
    <t>плов из курицы</t>
  </si>
  <si>
    <t>картофельное пюре</t>
  </si>
  <si>
    <t>фрикадельки петушок с соусом</t>
  </si>
  <si>
    <t>огурцы консервированные без уксуса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</si>
</sst>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3" fillId="0" borderId="1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topLeftCell="A103" workbookViewId="0">
      <selection activeCell="D230" sqref="D23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/>
      <c r="I2" s="65"/>
      <c r="J2" s="65"/>
      <c r="K2" s="65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40</v>
      </c>
      <c r="F14" s="54">
        <v>60</v>
      </c>
      <c r="G14" s="51">
        <v>1.8</v>
      </c>
      <c r="H14" s="51">
        <v>0.3</v>
      </c>
      <c r="I14" s="51">
        <v>4.38</v>
      </c>
      <c r="J14" s="51">
        <v>34.799999999999997</v>
      </c>
      <c r="K14" s="51" t="s">
        <v>49</v>
      </c>
      <c r="L14" s="43">
        <v>8</v>
      </c>
    </row>
    <row r="15" spans="1:12" ht="15">
      <c r="A15" s="23"/>
      <c r="B15" s="15"/>
      <c r="C15" s="11"/>
      <c r="D15" s="7" t="s">
        <v>27</v>
      </c>
      <c r="E15" s="50" t="s">
        <v>41</v>
      </c>
      <c r="F15" s="54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47</v>
      </c>
      <c r="L15" s="43">
        <v>18</v>
      </c>
    </row>
    <row r="16" spans="1:12" ht="15">
      <c r="A16" s="23"/>
      <c r="B16" s="15"/>
      <c r="C16" s="11"/>
      <c r="D16" s="7" t="s">
        <v>28</v>
      </c>
      <c r="E16" s="50" t="s">
        <v>43</v>
      </c>
      <c r="F16" s="54">
        <v>90</v>
      </c>
      <c r="G16" s="51">
        <v>10.42</v>
      </c>
      <c r="H16" s="51">
        <v>12.81</v>
      </c>
      <c r="I16" s="51">
        <v>10.5</v>
      </c>
      <c r="J16" s="51">
        <v>173.71</v>
      </c>
      <c r="K16" s="51">
        <v>79</v>
      </c>
      <c r="L16" s="43">
        <v>44.6</v>
      </c>
    </row>
    <row r="17" spans="1:12" ht="15">
      <c r="A17" s="23"/>
      <c r="B17" s="15"/>
      <c r="C17" s="11"/>
      <c r="D17" s="7" t="s">
        <v>29</v>
      </c>
      <c r="E17" s="50" t="s">
        <v>53</v>
      </c>
      <c r="F17" s="54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10.5</v>
      </c>
    </row>
    <row r="18" spans="1:12" ht="15">
      <c r="A18" s="23"/>
      <c r="B18" s="15"/>
      <c r="C18" s="11"/>
      <c r="D18" s="7" t="s">
        <v>30</v>
      </c>
      <c r="E18" s="50" t="s">
        <v>44</v>
      </c>
      <c r="F18" s="51">
        <v>200</v>
      </c>
      <c r="G18" s="51">
        <v>0.2</v>
      </c>
      <c r="H18" s="51"/>
      <c r="I18" s="51">
        <v>14</v>
      </c>
      <c r="J18" s="51">
        <v>56</v>
      </c>
      <c r="K18" s="51" t="s">
        <v>48</v>
      </c>
      <c r="L18" s="43">
        <v>3</v>
      </c>
    </row>
    <row r="19" spans="1:12" ht="15">
      <c r="A19" s="23"/>
      <c r="B19" s="15"/>
      <c r="C19" s="11"/>
      <c r="D19" s="7" t="s">
        <v>31</v>
      </c>
      <c r="E19" s="50" t="s">
        <v>45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49</v>
      </c>
      <c r="L19" s="43">
        <v>3.1</v>
      </c>
    </row>
    <row r="20" spans="1:12" ht="15">
      <c r="A20" s="23"/>
      <c r="B20" s="15"/>
      <c r="C20" s="11"/>
      <c r="D20" s="7" t="s">
        <v>32</v>
      </c>
      <c r="E20" s="50" t="s">
        <v>46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49</v>
      </c>
      <c r="L20" s="43">
        <v>2.8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718.02999999999986</v>
      </c>
      <c r="K23" s="25"/>
      <c r="L23" s="19">
        <f t="shared" ref="L23" si="3">SUM(L14:L22)</f>
        <v>89.999999999999986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60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718.02999999999986</v>
      </c>
      <c r="K24" s="32"/>
      <c r="L24" s="32">
        <f t="shared" ref="L24" si="5">L13+L23</f>
        <v>89.999999999999986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50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 t="s">
        <v>54</v>
      </c>
      <c r="L33" s="43">
        <v>4.5</v>
      </c>
    </row>
    <row r="34" spans="1:12" ht="15">
      <c r="A34" s="14"/>
      <c r="B34" s="15"/>
      <c r="C34" s="11"/>
      <c r="D34" s="7" t="s">
        <v>27</v>
      </c>
      <c r="E34" s="50" t="s">
        <v>51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 t="s">
        <v>55</v>
      </c>
      <c r="L34" s="43">
        <v>18</v>
      </c>
    </row>
    <row r="35" spans="1:12" ht="15">
      <c r="A35" s="14"/>
      <c r="B35" s="15"/>
      <c r="C35" s="11"/>
      <c r="D35" s="7" t="s">
        <v>28</v>
      </c>
      <c r="E35" s="50" t="s">
        <v>52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52.1</v>
      </c>
    </row>
    <row r="36" spans="1:12" ht="15">
      <c r="A36" s="14"/>
      <c r="B36" s="15"/>
      <c r="C36" s="11"/>
      <c r="D36" s="7" t="s">
        <v>29</v>
      </c>
      <c r="E36" s="50" t="s">
        <v>77</v>
      </c>
      <c r="F36" s="54">
        <v>150</v>
      </c>
      <c r="G36" s="51">
        <v>5.59</v>
      </c>
      <c r="H36" s="51">
        <v>6.51</v>
      </c>
      <c r="I36" s="51">
        <v>25.2</v>
      </c>
      <c r="J36" s="51">
        <v>167.61</v>
      </c>
      <c r="K36" s="51">
        <v>284</v>
      </c>
      <c r="L36" s="43">
        <v>6.5</v>
      </c>
    </row>
    <row r="37" spans="1:12" ht="15">
      <c r="A37" s="14"/>
      <c r="B37" s="15"/>
      <c r="C37" s="11"/>
      <c r="D37" s="7" t="s">
        <v>30</v>
      </c>
      <c r="E37" s="50" t="s">
        <v>44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48</v>
      </c>
      <c r="L37" s="43">
        <v>3</v>
      </c>
    </row>
    <row r="38" spans="1:12" ht="15">
      <c r="A38" s="14"/>
      <c r="B38" s="15"/>
      <c r="C38" s="11"/>
      <c r="D38" s="7" t="s">
        <v>31</v>
      </c>
      <c r="E38" s="50" t="s">
        <v>45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49</v>
      </c>
      <c r="L38" s="43">
        <v>3.1</v>
      </c>
    </row>
    <row r="39" spans="1:12" ht="15">
      <c r="A39" s="14"/>
      <c r="B39" s="15"/>
      <c r="C39" s="11"/>
      <c r="D39" s="7" t="s">
        <v>32</v>
      </c>
      <c r="E39" s="50" t="s">
        <v>46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49</v>
      </c>
      <c r="L39" s="43">
        <v>2.8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24.919999999999998</v>
      </c>
      <c r="H42" s="19">
        <f t="shared" si="7"/>
        <v>33.300000000000004</v>
      </c>
      <c r="I42" s="19">
        <f t="shared" si="7"/>
        <v>105.9</v>
      </c>
      <c r="J42" s="19">
        <f t="shared" si="7"/>
        <v>767.2299999999999</v>
      </c>
      <c r="K42" s="25"/>
      <c r="L42" s="19">
        <f t="shared" si="7"/>
        <v>89.999999999999986</v>
      </c>
    </row>
    <row r="43" spans="1:12" ht="15.75" thickBot="1">
      <c r="A43" s="33">
        <f>A25</f>
        <v>1</v>
      </c>
      <c r="B43" s="33">
        <f>B25</f>
        <v>2</v>
      </c>
      <c r="C43" s="55" t="s">
        <v>4</v>
      </c>
      <c r="D43" s="60"/>
      <c r="E43" s="31"/>
      <c r="F43" s="32">
        <f>F32+F42</f>
        <v>770</v>
      </c>
      <c r="G43" s="32">
        <f t="shared" ref="G43:L43" si="8">G32+G42</f>
        <v>24.919999999999998</v>
      </c>
      <c r="H43" s="32">
        <f t="shared" si="8"/>
        <v>33.300000000000004</v>
      </c>
      <c r="I43" s="32">
        <f t="shared" si="8"/>
        <v>105.9</v>
      </c>
      <c r="J43" s="32">
        <f t="shared" si="8"/>
        <v>767.2299999999999</v>
      </c>
      <c r="K43" s="32"/>
      <c r="L43" s="32">
        <f t="shared" si="8"/>
        <v>89.999999999999986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56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59</v>
      </c>
      <c r="L52" s="43">
        <v>12</v>
      </c>
    </row>
    <row r="53" spans="1:12" ht="15">
      <c r="A53" s="23"/>
      <c r="B53" s="15"/>
      <c r="C53" s="11"/>
      <c r="D53" s="7" t="s">
        <v>27</v>
      </c>
      <c r="E53" s="50" t="s">
        <v>80</v>
      </c>
      <c r="F53" s="54">
        <v>200</v>
      </c>
      <c r="G53" s="51">
        <v>2.68</v>
      </c>
      <c r="H53" s="51">
        <v>2.68</v>
      </c>
      <c r="I53" s="51">
        <v>29.7</v>
      </c>
      <c r="J53" s="51">
        <v>99.8</v>
      </c>
      <c r="K53" s="51">
        <v>65</v>
      </c>
      <c r="L53" s="43">
        <v>18</v>
      </c>
    </row>
    <row r="54" spans="1:12" ht="15">
      <c r="A54" s="23"/>
      <c r="B54" s="15"/>
      <c r="C54" s="11"/>
      <c r="D54" s="7" t="s">
        <v>28</v>
      </c>
      <c r="E54" s="50" t="s">
        <v>79</v>
      </c>
      <c r="F54" s="54">
        <v>90</v>
      </c>
      <c r="G54" s="51">
        <v>22.32</v>
      </c>
      <c r="H54" s="51">
        <v>14.94</v>
      </c>
      <c r="I54" s="51">
        <v>5.49</v>
      </c>
      <c r="J54" s="51">
        <v>202.43</v>
      </c>
      <c r="K54" s="51">
        <v>84</v>
      </c>
      <c r="L54" s="43">
        <v>37.1</v>
      </c>
    </row>
    <row r="55" spans="1:12" ht="15">
      <c r="A55" s="23"/>
      <c r="B55" s="15"/>
      <c r="C55" s="11"/>
      <c r="D55" s="7" t="s">
        <v>29</v>
      </c>
      <c r="E55" s="50" t="s">
        <v>78</v>
      </c>
      <c r="F55" s="54">
        <v>150</v>
      </c>
      <c r="G55" s="51">
        <v>3.35</v>
      </c>
      <c r="H55" s="51">
        <v>4.9800000000000004</v>
      </c>
      <c r="I55" s="51">
        <v>28.92</v>
      </c>
      <c r="J55" s="51">
        <v>166.61</v>
      </c>
      <c r="K55" s="51">
        <v>891</v>
      </c>
      <c r="L55" s="43">
        <v>14</v>
      </c>
    </row>
    <row r="56" spans="1:12" ht="15">
      <c r="A56" s="23"/>
      <c r="B56" s="15"/>
      <c r="C56" s="11"/>
      <c r="D56" s="7" t="s">
        <v>30</v>
      </c>
      <c r="E56" s="50" t="s">
        <v>44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48</v>
      </c>
      <c r="L56" s="43">
        <v>3</v>
      </c>
    </row>
    <row r="57" spans="1:12" ht="15">
      <c r="A57" s="23"/>
      <c r="B57" s="15"/>
      <c r="C57" s="11"/>
      <c r="D57" s="7" t="s">
        <v>31</v>
      </c>
      <c r="E57" s="50" t="s">
        <v>45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49</v>
      </c>
      <c r="L57" s="43">
        <v>3.1</v>
      </c>
    </row>
    <row r="58" spans="1:12" ht="15">
      <c r="A58" s="23"/>
      <c r="B58" s="15"/>
      <c r="C58" s="11"/>
      <c r="D58" s="7" t="s">
        <v>32</v>
      </c>
      <c r="E58" s="50" t="s">
        <v>46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49</v>
      </c>
      <c r="L58" s="43">
        <v>2.8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33.540000000000006</v>
      </c>
      <c r="H61" s="19">
        <f t="shared" si="10"/>
        <v>25.839999999999996</v>
      </c>
      <c r="I61" s="19">
        <f t="shared" si="10"/>
        <v>112.77000000000001</v>
      </c>
      <c r="J61" s="19">
        <f t="shared" si="10"/>
        <v>716.4799999999999</v>
      </c>
      <c r="K61" s="25"/>
      <c r="L61" s="19">
        <f t="shared" si="10"/>
        <v>89.999999999999986</v>
      </c>
    </row>
    <row r="62" spans="1:12" ht="15.75" thickBot="1">
      <c r="A62" s="29">
        <f>A44</f>
        <v>1</v>
      </c>
      <c r="B62" s="30">
        <f>B44</f>
        <v>3</v>
      </c>
      <c r="C62" s="55" t="s">
        <v>4</v>
      </c>
      <c r="D62" s="60"/>
      <c r="E62" s="31"/>
      <c r="F62" s="32">
        <f>F51+F61</f>
        <v>760</v>
      </c>
      <c r="G62" s="32">
        <f t="shared" ref="G62:L62" si="11">G51+G61</f>
        <v>33.540000000000006</v>
      </c>
      <c r="H62" s="32">
        <f t="shared" si="11"/>
        <v>25.839999999999996</v>
      </c>
      <c r="I62" s="32">
        <f t="shared" si="11"/>
        <v>112.77000000000001</v>
      </c>
      <c r="J62" s="32">
        <f t="shared" si="11"/>
        <v>716.4799999999999</v>
      </c>
      <c r="K62" s="32"/>
      <c r="L62" s="32">
        <f t="shared" si="11"/>
        <v>89.999999999999986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81</v>
      </c>
      <c r="F71" s="54">
        <v>60</v>
      </c>
      <c r="G71" s="51">
        <v>5.4</v>
      </c>
      <c r="H71" s="51">
        <v>7.39</v>
      </c>
      <c r="I71" s="51">
        <v>15.03</v>
      </c>
      <c r="J71" s="51">
        <v>108.41</v>
      </c>
      <c r="K71" s="51">
        <v>3</v>
      </c>
      <c r="L71" s="43">
        <v>7.5</v>
      </c>
    </row>
    <row r="72" spans="1:12" ht="15">
      <c r="A72" s="23"/>
      <c r="B72" s="15"/>
      <c r="C72" s="11"/>
      <c r="D72" s="7" t="s">
        <v>27</v>
      </c>
      <c r="E72" s="50" t="s">
        <v>82</v>
      </c>
      <c r="F72" s="54">
        <v>200</v>
      </c>
      <c r="G72" s="51">
        <v>1.6</v>
      </c>
      <c r="H72" s="51">
        <v>4.16</v>
      </c>
      <c r="I72" s="51">
        <v>10.48</v>
      </c>
      <c r="J72" s="51">
        <v>84.8</v>
      </c>
      <c r="K72" s="51">
        <v>39</v>
      </c>
      <c r="L72" s="43">
        <v>18</v>
      </c>
    </row>
    <row r="73" spans="1:12" ht="15">
      <c r="A73" s="23"/>
      <c r="B73" s="15"/>
      <c r="C73" s="11"/>
      <c r="D73" s="7" t="s">
        <v>28</v>
      </c>
      <c r="E73" s="50" t="s">
        <v>83</v>
      </c>
      <c r="F73" s="51">
        <v>100</v>
      </c>
      <c r="G73" s="51">
        <v>8.9</v>
      </c>
      <c r="H73" s="51">
        <v>20.3</v>
      </c>
      <c r="I73" s="51">
        <v>8.9</v>
      </c>
      <c r="J73" s="51">
        <v>191.7</v>
      </c>
      <c r="K73" s="51">
        <v>74</v>
      </c>
      <c r="L73" s="43">
        <v>46.2</v>
      </c>
    </row>
    <row r="74" spans="1:12" ht="15">
      <c r="A74" s="23"/>
      <c r="B74" s="15"/>
      <c r="C74" s="11"/>
      <c r="D74" s="7" t="s">
        <v>29</v>
      </c>
      <c r="E74" s="50" t="s">
        <v>61</v>
      </c>
      <c r="F74" s="54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43">
        <v>9.4</v>
      </c>
    </row>
    <row r="75" spans="1:12" ht="15">
      <c r="A75" s="23"/>
      <c r="B75" s="15"/>
      <c r="C75" s="11"/>
      <c r="D75" s="7" t="s">
        <v>30</v>
      </c>
      <c r="E75" s="50" t="s">
        <v>44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</v>
      </c>
    </row>
    <row r="76" spans="1:12" ht="15">
      <c r="A76" s="23"/>
      <c r="B76" s="15"/>
      <c r="C76" s="11"/>
      <c r="D76" s="7" t="s">
        <v>31</v>
      </c>
      <c r="E76" s="50" t="s">
        <v>45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49</v>
      </c>
      <c r="L76" s="43">
        <v>3.1</v>
      </c>
    </row>
    <row r="77" spans="1:12" ht="15">
      <c r="A77" s="23"/>
      <c r="B77" s="15"/>
      <c r="C77" s="11"/>
      <c r="D77" s="7" t="s">
        <v>32</v>
      </c>
      <c r="E77" s="50" t="s">
        <v>46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49</v>
      </c>
      <c r="L77" s="43">
        <v>2.8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:L80" si="13">SUM(G71:G79)</f>
        <v>25.46</v>
      </c>
      <c r="H80" s="19">
        <f t="shared" si="13"/>
        <v>35.42</v>
      </c>
      <c r="I80" s="19">
        <f t="shared" si="13"/>
        <v>103.64000000000001</v>
      </c>
      <c r="J80" s="19">
        <f t="shared" si="13"/>
        <v>729.18</v>
      </c>
      <c r="K80" s="25"/>
      <c r="L80" s="19">
        <f t="shared" si="13"/>
        <v>90</v>
      </c>
    </row>
    <row r="81" spans="1:12" ht="15.75" thickBot="1">
      <c r="A81" s="29">
        <f>A63</f>
        <v>1</v>
      </c>
      <c r="B81" s="30">
        <f>B63</f>
        <v>4</v>
      </c>
      <c r="C81" s="55" t="s">
        <v>4</v>
      </c>
      <c r="D81" s="60"/>
      <c r="E81" s="31"/>
      <c r="F81" s="32">
        <f>F70+F80</f>
        <v>770</v>
      </c>
      <c r="G81" s="32">
        <f t="shared" ref="G81:L81" si="14">G70+G80</f>
        <v>25.46</v>
      </c>
      <c r="H81" s="32">
        <f t="shared" si="14"/>
        <v>35.42</v>
      </c>
      <c r="I81" s="32">
        <f t="shared" si="14"/>
        <v>103.64000000000001</v>
      </c>
      <c r="J81" s="32">
        <f t="shared" si="14"/>
        <v>729.18</v>
      </c>
      <c r="K81" s="32"/>
      <c r="L81" s="32">
        <f t="shared" si="14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94</v>
      </c>
      <c r="F90" s="54">
        <v>60</v>
      </c>
      <c r="G90" s="51">
        <v>0.48</v>
      </c>
      <c r="H90" s="51">
        <v>0.06</v>
      </c>
      <c r="I90" s="51">
        <v>1.02</v>
      </c>
      <c r="J90" s="51">
        <v>7.8</v>
      </c>
      <c r="K90" s="52">
        <v>1037</v>
      </c>
      <c r="L90" s="43">
        <v>12</v>
      </c>
    </row>
    <row r="91" spans="1:12" ht="15">
      <c r="A91" s="23"/>
      <c r="B91" s="15"/>
      <c r="C91" s="11"/>
      <c r="D91" s="7" t="s">
        <v>27</v>
      </c>
      <c r="E91" s="50" t="s">
        <v>84</v>
      </c>
      <c r="F91" s="54">
        <v>200</v>
      </c>
      <c r="G91" s="51">
        <v>1.68</v>
      </c>
      <c r="H91" s="51">
        <v>4.0999999999999996</v>
      </c>
      <c r="I91" s="51">
        <v>13.28</v>
      </c>
      <c r="J91" s="51">
        <v>96.6</v>
      </c>
      <c r="K91" s="51">
        <v>102</v>
      </c>
      <c r="L91" s="43">
        <v>18</v>
      </c>
    </row>
    <row r="92" spans="1:12" ht="15">
      <c r="A92" s="23"/>
      <c r="B92" s="15"/>
      <c r="C92" s="11"/>
      <c r="D92" s="7" t="s">
        <v>28</v>
      </c>
      <c r="E92" s="50" t="s">
        <v>85</v>
      </c>
      <c r="F92" s="54">
        <v>250</v>
      </c>
      <c r="G92" s="51">
        <v>18.579999999999998</v>
      </c>
      <c r="H92" s="51">
        <v>23.74</v>
      </c>
      <c r="I92" s="51">
        <v>40.82</v>
      </c>
      <c r="J92" s="51">
        <v>366.19</v>
      </c>
      <c r="K92" s="51">
        <v>263</v>
      </c>
      <c r="L92" s="43">
        <v>48.1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 t="s">
        <v>86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</v>
      </c>
    </row>
    <row r="95" spans="1:12" ht="15">
      <c r="A95" s="23"/>
      <c r="B95" s="15"/>
      <c r="C95" s="11"/>
      <c r="D95" s="7" t="s">
        <v>31</v>
      </c>
      <c r="E95" s="50" t="s">
        <v>45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49</v>
      </c>
      <c r="L95" s="43">
        <v>3.1</v>
      </c>
    </row>
    <row r="96" spans="1:12" ht="15">
      <c r="A96" s="23"/>
      <c r="B96" s="15"/>
      <c r="C96" s="11"/>
      <c r="D96" s="7" t="s">
        <v>32</v>
      </c>
      <c r="E96" s="50" t="s">
        <v>46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49</v>
      </c>
      <c r="L96" s="43">
        <v>2.8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25.12</v>
      </c>
      <c r="H99" s="19">
        <f t="shared" si="16"/>
        <v>28.159999999999997</v>
      </c>
      <c r="I99" s="19">
        <f t="shared" si="16"/>
        <v>111.53999999999999</v>
      </c>
      <c r="J99" s="19">
        <f t="shared" si="16"/>
        <v>713.30999999999983</v>
      </c>
      <c r="K99" s="25"/>
      <c r="L99" s="19">
        <f t="shared" si="16"/>
        <v>89.999999999999986</v>
      </c>
    </row>
    <row r="100" spans="1:12" ht="13.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:L100" si="17">G89+G99</f>
        <v>25.12</v>
      </c>
      <c r="H100" s="32">
        <f t="shared" si="17"/>
        <v>28.159999999999997</v>
      </c>
      <c r="I100" s="32">
        <f t="shared" si="17"/>
        <v>111.53999999999999</v>
      </c>
      <c r="J100" s="32">
        <f t="shared" si="17"/>
        <v>713.30999999999983</v>
      </c>
      <c r="K100" s="32"/>
      <c r="L100" s="32">
        <f t="shared" si="17"/>
        <v>89.999999999999986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50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54</v>
      </c>
      <c r="L109" s="43">
        <v>4.5</v>
      </c>
    </row>
    <row r="110" spans="1:12" ht="15">
      <c r="A110" s="23"/>
      <c r="B110" s="15"/>
      <c r="C110" s="11"/>
      <c r="D110" s="7" t="s">
        <v>27</v>
      </c>
      <c r="E110" s="50" t="s">
        <v>62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64</v>
      </c>
      <c r="L110" s="43">
        <v>18</v>
      </c>
    </row>
    <row r="111" spans="1:12" ht="15">
      <c r="A111" s="23"/>
      <c r="B111" s="15"/>
      <c r="C111" s="11"/>
      <c r="D111" s="7" t="s">
        <v>28</v>
      </c>
      <c r="E111" s="50" t="s">
        <v>63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48.1</v>
      </c>
    </row>
    <row r="112" spans="1:12" ht="15">
      <c r="A112" s="23"/>
      <c r="B112" s="15"/>
      <c r="C112" s="11"/>
      <c r="D112" s="7" t="s">
        <v>29</v>
      </c>
      <c r="E112" s="50" t="s">
        <v>42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10.5</v>
      </c>
    </row>
    <row r="113" spans="1:12" ht="15">
      <c r="A113" s="23"/>
      <c r="B113" s="15"/>
      <c r="C113" s="11"/>
      <c r="D113" s="7" t="s">
        <v>30</v>
      </c>
      <c r="E113" s="50" t="s">
        <v>44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48</v>
      </c>
      <c r="L113" s="43">
        <v>3</v>
      </c>
    </row>
    <row r="114" spans="1:12" ht="15">
      <c r="A114" s="23"/>
      <c r="B114" s="15"/>
      <c r="C114" s="11"/>
      <c r="D114" s="7" t="s">
        <v>31</v>
      </c>
      <c r="E114" s="50" t="s">
        <v>45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49</v>
      </c>
      <c r="L114" s="43">
        <v>3.1</v>
      </c>
    </row>
    <row r="115" spans="1:12" ht="15">
      <c r="A115" s="23"/>
      <c r="B115" s="15"/>
      <c r="C115" s="11"/>
      <c r="D115" s="7" t="s">
        <v>32</v>
      </c>
      <c r="E115" s="50" t="s">
        <v>46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49</v>
      </c>
      <c r="L115" s="43">
        <v>2.8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89.999999999999986</v>
      </c>
    </row>
    <row r="119" spans="1:12" ht="13.5" customHeight="1" thickBot="1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89.999999999999986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87</v>
      </c>
      <c r="F128" s="54">
        <v>60</v>
      </c>
      <c r="G128" s="51">
        <v>0.75</v>
      </c>
      <c r="H128" s="51">
        <v>4.2</v>
      </c>
      <c r="I128" s="51">
        <v>5.2</v>
      </c>
      <c r="J128" s="51">
        <v>57</v>
      </c>
      <c r="K128" s="52" t="s">
        <v>49</v>
      </c>
      <c r="L128" s="43">
        <v>12</v>
      </c>
    </row>
    <row r="129" spans="1:12" ht="15">
      <c r="A129" s="23"/>
      <c r="B129" s="15"/>
      <c r="C129" s="11"/>
      <c r="D129" s="7" t="s">
        <v>27</v>
      </c>
      <c r="E129" s="50" t="s">
        <v>66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18</v>
      </c>
    </row>
    <row r="130" spans="1:12" ht="15">
      <c r="A130" s="23"/>
      <c r="B130" s="15"/>
      <c r="C130" s="11"/>
      <c r="D130" s="7" t="s">
        <v>28</v>
      </c>
      <c r="E130" s="50" t="s">
        <v>88</v>
      </c>
      <c r="F130" s="54">
        <v>90</v>
      </c>
      <c r="G130" s="51">
        <v>10.1</v>
      </c>
      <c r="H130" s="51">
        <v>18.399999999999999</v>
      </c>
      <c r="I130" s="51">
        <v>3.3</v>
      </c>
      <c r="J130" s="51">
        <v>227.4</v>
      </c>
      <c r="K130" s="51">
        <v>75</v>
      </c>
      <c r="L130" s="43">
        <v>45.6</v>
      </c>
    </row>
    <row r="131" spans="1:12" ht="15">
      <c r="A131" s="23"/>
      <c r="B131" s="15"/>
      <c r="C131" s="11"/>
      <c r="D131" s="7" t="s">
        <v>29</v>
      </c>
      <c r="E131" s="50" t="s">
        <v>89</v>
      </c>
      <c r="F131" s="54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5.5</v>
      </c>
    </row>
    <row r="132" spans="1:12" ht="15">
      <c r="A132" s="23"/>
      <c r="B132" s="15"/>
      <c r="C132" s="11"/>
      <c r="D132" s="7" t="s">
        <v>30</v>
      </c>
      <c r="E132" s="50" t="s">
        <v>44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</v>
      </c>
    </row>
    <row r="133" spans="1:12" ht="15">
      <c r="A133" s="23"/>
      <c r="B133" s="15"/>
      <c r="C133" s="11"/>
      <c r="D133" s="7" t="s">
        <v>31</v>
      </c>
      <c r="E133" s="50" t="s">
        <v>45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49</v>
      </c>
      <c r="L133" s="43">
        <v>3.1</v>
      </c>
    </row>
    <row r="134" spans="1:12" ht="15">
      <c r="A134" s="23"/>
      <c r="B134" s="15"/>
      <c r="C134" s="11"/>
      <c r="D134" s="7" t="s">
        <v>32</v>
      </c>
      <c r="E134" s="50" t="s">
        <v>46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49</v>
      </c>
      <c r="L134" s="43">
        <v>2.8</v>
      </c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23.79</v>
      </c>
      <c r="H137" s="19">
        <f t="shared" si="26"/>
        <v>29.079999999999995</v>
      </c>
      <c r="I137" s="19">
        <f t="shared" si="26"/>
        <v>97.390000000000015</v>
      </c>
      <c r="J137" s="19">
        <f t="shared" si="26"/>
        <v>729.59</v>
      </c>
      <c r="K137" s="25"/>
      <c r="L137" s="19">
        <f t="shared" ref="L137" si="27">SUM(L128:L136)</f>
        <v>89.999999999999986</v>
      </c>
    </row>
    <row r="138" spans="1:12" ht="13.5" customHeight="1" thickBot="1">
      <c r="A138" s="29">
        <f>A120</f>
        <v>2</v>
      </c>
      <c r="B138" s="30">
        <f>B120</f>
        <v>1</v>
      </c>
      <c r="C138" s="61" t="s">
        <v>4</v>
      </c>
      <c r="D138" s="62"/>
      <c r="E138" s="31"/>
      <c r="F138" s="32">
        <f>F127+F137</f>
        <v>760</v>
      </c>
      <c r="G138" s="32">
        <f t="shared" ref="G138:L138" si="28">G127+G137</f>
        <v>23.79</v>
      </c>
      <c r="H138" s="32">
        <f t="shared" si="28"/>
        <v>29.079999999999995</v>
      </c>
      <c r="I138" s="32">
        <f t="shared" si="28"/>
        <v>97.390000000000015</v>
      </c>
      <c r="J138" s="32">
        <f t="shared" si="28"/>
        <v>729.59</v>
      </c>
      <c r="K138" s="32"/>
      <c r="L138" s="32">
        <f t="shared" si="28"/>
        <v>89.999999999999986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90</v>
      </c>
      <c r="F147" s="54">
        <v>60</v>
      </c>
      <c r="G147" s="51">
        <v>0.48</v>
      </c>
      <c r="H147" s="51">
        <v>0.06</v>
      </c>
      <c r="I147" s="51">
        <v>1.02</v>
      </c>
      <c r="J147" s="51">
        <v>7.8</v>
      </c>
      <c r="K147" s="51">
        <v>91</v>
      </c>
      <c r="L147" s="43">
        <v>12</v>
      </c>
    </row>
    <row r="148" spans="1:12" ht="15">
      <c r="A148" s="14"/>
      <c r="B148" s="15"/>
      <c r="C148" s="11"/>
      <c r="D148" s="7" t="s">
        <v>27</v>
      </c>
      <c r="E148" s="50" t="s">
        <v>72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18</v>
      </c>
    </row>
    <row r="149" spans="1:12" ht="15">
      <c r="A149" s="14"/>
      <c r="B149" s="15"/>
      <c r="C149" s="11"/>
      <c r="D149" s="7" t="s">
        <v>28</v>
      </c>
      <c r="E149" s="50" t="s">
        <v>91</v>
      </c>
      <c r="F149" s="54">
        <v>250</v>
      </c>
      <c r="G149" s="51">
        <v>20.9</v>
      </c>
      <c r="H149" s="51">
        <v>24.38</v>
      </c>
      <c r="I149" s="51">
        <v>44.99</v>
      </c>
      <c r="J149" s="51">
        <v>403.64</v>
      </c>
      <c r="K149" s="51">
        <v>321</v>
      </c>
      <c r="L149" s="43">
        <v>51.1</v>
      </c>
    </row>
    <row r="150" spans="1:12" ht="15">
      <c r="A150" s="14"/>
      <c r="B150" s="15"/>
      <c r="C150" s="11"/>
      <c r="D150" s="7" t="s">
        <v>29</v>
      </c>
      <c r="E150" s="50"/>
      <c r="F150" s="51"/>
      <c r="G150" s="51"/>
      <c r="H150" s="51"/>
      <c r="I150" s="51"/>
      <c r="J150" s="51"/>
      <c r="K150" s="51"/>
      <c r="L150" s="43"/>
    </row>
    <row r="151" spans="1:12" ht="15">
      <c r="A151" s="14"/>
      <c r="B151" s="15"/>
      <c r="C151" s="11"/>
      <c r="D151" s="7" t="s">
        <v>30</v>
      </c>
      <c r="E151" s="50" t="s">
        <v>44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</v>
      </c>
    </row>
    <row r="152" spans="1:12" ht="15">
      <c r="A152" s="14"/>
      <c r="B152" s="15"/>
      <c r="C152" s="11"/>
      <c r="D152" s="7" t="s">
        <v>31</v>
      </c>
      <c r="E152" s="50" t="s">
        <v>45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49</v>
      </c>
      <c r="L152" s="43">
        <v>3.1</v>
      </c>
    </row>
    <row r="153" spans="1:12" ht="15">
      <c r="A153" s="14"/>
      <c r="B153" s="15"/>
      <c r="C153" s="11"/>
      <c r="D153" s="7" t="s">
        <v>32</v>
      </c>
      <c r="E153" s="50" t="s">
        <v>46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49</v>
      </c>
      <c r="L153" s="43">
        <v>2.8</v>
      </c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36.340000000000003</v>
      </c>
      <c r="H156" s="19">
        <f t="shared" si="31"/>
        <v>27.56</v>
      </c>
      <c r="I156" s="19">
        <f t="shared" si="31"/>
        <v>99.59</v>
      </c>
      <c r="J156" s="19">
        <f t="shared" si="31"/>
        <v>713.25999999999988</v>
      </c>
      <c r="K156" s="25"/>
      <c r="L156" s="19">
        <f t="shared" ref="L156" si="32">SUM(L147:L155)</f>
        <v>89.999999999999986</v>
      </c>
    </row>
    <row r="157" spans="1:12" ht="15.75" customHeight="1" thickBot="1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>
        <f>F146+F156</f>
        <v>770</v>
      </c>
      <c r="G157" s="32">
        <f t="shared" ref="G157:L157" si="33">G146+G156</f>
        <v>36.340000000000003</v>
      </c>
      <c r="H157" s="32">
        <f t="shared" si="33"/>
        <v>27.56</v>
      </c>
      <c r="I157" s="32">
        <f t="shared" si="33"/>
        <v>99.59</v>
      </c>
      <c r="J157" s="32">
        <f t="shared" si="33"/>
        <v>713.25999999999988</v>
      </c>
      <c r="K157" s="32"/>
      <c r="L157" s="32">
        <f t="shared" si="33"/>
        <v>89.999999999999986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67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2">
        <v>1039</v>
      </c>
      <c r="L166" s="43">
        <v>8</v>
      </c>
    </row>
    <row r="167" spans="1:12" ht="15">
      <c r="A167" s="23"/>
      <c r="B167" s="15"/>
      <c r="C167" s="11"/>
      <c r="D167" s="7" t="s">
        <v>27</v>
      </c>
      <c r="E167" s="50" t="s">
        <v>68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>
        <v>18</v>
      </c>
    </row>
    <row r="168" spans="1:12" ht="15">
      <c r="A168" s="23"/>
      <c r="B168" s="15"/>
      <c r="C168" s="11"/>
      <c r="D168" s="7" t="s">
        <v>28</v>
      </c>
      <c r="E168" s="50" t="s">
        <v>58</v>
      </c>
      <c r="F168" s="54">
        <v>90</v>
      </c>
      <c r="G168" s="51">
        <v>13.7</v>
      </c>
      <c r="H168" s="51">
        <v>12.29</v>
      </c>
      <c r="I168" s="51">
        <v>30.01</v>
      </c>
      <c r="J168" s="51">
        <v>201.91</v>
      </c>
      <c r="K168" s="51">
        <v>528</v>
      </c>
      <c r="L168" s="43">
        <v>39.6</v>
      </c>
    </row>
    <row r="169" spans="1:12" ht="15">
      <c r="A169" s="23"/>
      <c r="B169" s="15"/>
      <c r="C169" s="11"/>
      <c r="D169" s="7" t="s">
        <v>29</v>
      </c>
      <c r="E169" s="50" t="s">
        <v>92</v>
      </c>
      <c r="F169" s="54">
        <v>150</v>
      </c>
      <c r="G169" s="51">
        <v>3.06</v>
      </c>
      <c r="H169" s="51">
        <v>4.8</v>
      </c>
      <c r="I169" s="51">
        <v>20.440000000000001</v>
      </c>
      <c r="J169" s="51">
        <v>138</v>
      </c>
      <c r="K169" s="51">
        <v>251</v>
      </c>
      <c r="L169" s="43">
        <v>15.5</v>
      </c>
    </row>
    <row r="170" spans="1:12" ht="15">
      <c r="A170" s="23"/>
      <c r="B170" s="15"/>
      <c r="C170" s="11"/>
      <c r="D170" s="7" t="s">
        <v>30</v>
      </c>
      <c r="E170" s="50" t="s">
        <v>44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</v>
      </c>
    </row>
    <row r="171" spans="1:12" ht="15">
      <c r="A171" s="23"/>
      <c r="B171" s="15"/>
      <c r="C171" s="11"/>
      <c r="D171" s="7" t="s">
        <v>31</v>
      </c>
      <c r="E171" s="50" t="s">
        <v>45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49</v>
      </c>
      <c r="L171" s="43">
        <v>3.1</v>
      </c>
    </row>
    <row r="172" spans="1:12" ht="15">
      <c r="A172" s="23"/>
      <c r="B172" s="15"/>
      <c r="C172" s="11"/>
      <c r="D172" s="7" t="s">
        <v>32</v>
      </c>
      <c r="E172" s="50" t="s">
        <v>46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49</v>
      </c>
      <c r="L172" s="43">
        <v>2.8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26.82</v>
      </c>
      <c r="H175" s="19">
        <f t="shared" si="36"/>
        <v>27.52</v>
      </c>
      <c r="I175" s="19">
        <f t="shared" si="36"/>
        <v>115.89000000000001</v>
      </c>
      <c r="J175" s="19">
        <f t="shared" si="36"/>
        <v>717.24999999999989</v>
      </c>
      <c r="K175" s="25"/>
      <c r="L175" s="19">
        <f t="shared" ref="L175" si="37">SUM(L166:L174)</f>
        <v>89.999999999999986</v>
      </c>
    </row>
    <row r="176" spans="1:12" ht="15.75" customHeight="1" thickBot="1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760</v>
      </c>
      <c r="G176" s="32">
        <f t="shared" ref="G176:L176" si="38">G165+G175</f>
        <v>26.82</v>
      </c>
      <c r="H176" s="32">
        <f t="shared" si="38"/>
        <v>27.52</v>
      </c>
      <c r="I176" s="32">
        <f t="shared" si="38"/>
        <v>115.89000000000001</v>
      </c>
      <c r="J176" s="32">
        <f t="shared" si="38"/>
        <v>717.24999999999989</v>
      </c>
      <c r="K176" s="32"/>
      <c r="L176" s="32">
        <f t="shared" si="38"/>
        <v>89.999999999999986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60</v>
      </c>
      <c r="F185" s="54">
        <v>60</v>
      </c>
      <c r="G185" s="51">
        <v>0.84</v>
      </c>
      <c r="H185" s="51">
        <v>2.34</v>
      </c>
      <c r="I185" s="51">
        <v>5.46</v>
      </c>
      <c r="J185" s="51">
        <v>46.32</v>
      </c>
      <c r="K185" s="52">
        <v>25</v>
      </c>
      <c r="L185" s="43">
        <v>7.5</v>
      </c>
    </row>
    <row r="186" spans="1:12" ht="15">
      <c r="A186" s="23"/>
      <c r="B186" s="15"/>
      <c r="C186" s="11"/>
      <c r="D186" s="7" t="s">
        <v>27</v>
      </c>
      <c r="E186" s="50" t="s">
        <v>57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43">
        <v>18</v>
      </c>
    </row>
    <row r="187" spans="1:12" ht="15">
      <c r="A187" s="23"/>
      <c r="B187" s="15"/>
      <c r="C187" s="11"/>
      <c r="D187" s="7" t="s">
        <v>28</v>
      </c>
      <c r="E187" s="50" t="s">
        <v>93</v>
      </c>
      <c r="F187" s="54">
        <v>100</v>
      </c>
      <c r="G187" s="51">
        <v>11.82</v>
      </c>
      <c r="H187" s="51">
        <v>11.54</v>
      </c>
      <c r="I187" s="51">
        <v>42.83</v>
      </c>
      <c r="J187" s="51">
        <v>162.57</v>
      </c>
      <c r="K187" s="51">
        <v>81</v>
      </c>
      <c r="L187" s="43">
        <v>45.1</v>
      </c>
    </row>
    <row r="188" spans="1:12" ht="15">
      <c r="A188" s="23"/>
      <c r="B188" s="15"/>
      <c r="C188" s="11"/>
      <c r="D188" s="7" t="s">
        <v>29</v>
      </c>
      <c r="E188" s="50" t="s">
        <v>53</v>
      </c>
      <c r="F188" s="54">
        <v>150</v>
      </c>
      <c r="G188" s="51">
        <v>5.25</v>
      </c>
      <c r="H188" s="51">
        <v>6.15</v>
      </c>
      <c r="I188" s="51">
        <v>35.25</v>
      </c>
      <c r="J188" s="51">
        <v>220.5</v>
      </c>
      <c r="K188" s="51">
        <v>97</v>
      </c>
      <c r="L188" s="43">
        <v>10.5</v>
      </c>
    </row>
    <row r="189" spans="1:12" ht="15">
      <c r="A189" s="23"/>
      <c r="B189" s="15"/>
      <c r="C189" s="11"/>
      <c r="D189" s="7" t="s">
        <v>30</v>
      </c>
      <c r="E189" s="50" t="s">
        <v>44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</v>
      </c>
    </row>
    <row r="190" spans="1:12" ht="15">
      <c r="A190" s="23"/>
      <c r="B190" s="15"/>
      <c r="C190" s="11"/>
      <c r="D190" s="7" t="s">
        <v>31</v>
      </c>
      <c r="E190" s="50" t="s">
        <v>45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49</v>
      </c>
      <c r="L190" s="43">
        <v>3.1</v>
      </c>
    </row>
    <row r="191" spans="1:12" ht="15">
      <c r="A191" s="23"/>
      <c r="B191" s="15"/>
      <c r="C191" s="11"/>
      <c r="D191" s="7" t="s">
        <v>32</v>
      </c>
      <c r="E191" s="50" t="s">
        <v>46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49</v>
      </c>
      <c r="L191" s="43">
        <v>2.8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41">SUM(G185:G193)</f>
        <v>23.75</v>
      </c>
      <c r="H194" s="19">
        <f t="shared" si="41"/>
        <v>24.369999999999994</v>
      </c>
      <c r="I194" s="19">
        <f t="shared" si="41"/>
        <v>140.4</v>
      </c>
      <c r="J194" s="19">
        <f t="shared" si="41"/>
        <v>722.20999999999992</v>
      </c>
      <c r="K194" s="25"/>
      <c r="L194" s="19">
        <f t="shared" ref="L194" si="42">SUM(L185:L193)</f>
        <v>89.999999999999986</v>
      </c>
    </row>
    <row r="195" spans="1:12" ht="13.5" customHeight="1" thickBot="1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770</v>
      </c>
      <c r="G195" s="32">
        <f t="shared" ref="G195:L195" si="43">G184+G194</f>
        <v>23.75</v>
      </c>
      <c r="H195" s="32">
        <f t="shared" si="43"/>
        <v>24.369999999999994</v>
      </c>
      <c r="I195" s="32">
        <f t="shared" si="43"/>
        <v>140.4</v>
      </c>
      <c r="J195" s="32">
        <f t="shared" si="43"/>
        <v>722.20999999999992</v>
      </c>
      <c r="K195" s="32"/>
      <c r="L195" s="32">
        <f t="shared" si="43"/>
        <v>89.999999999999986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56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12</v>
      </c>
    </row>
    <row r="205" spans="1:12" ht="15">
      <c r="A205" s="23"/>
      <c r="B205" s="15"/>
      <c r="C205" s="11"/>
      <c r="D205" s="7" t="s">
        <v>27</v>
      </c>
      <c r="E205" s="50" t="s">
        <v>69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43">
        <v>18</v>
      </c>
    </row>
    <row r="206" spans="1:12" ht="15">
      <c r="A206" s="23"/>
      <c r="B206" s="15"/>
      <c r="C206" s="11"/>
      <c r="D206" s="7" t="s">
        <v>28</v>
      </c>
      <c r="E206" s="50" t="s">
        <v>70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48.6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>
      <c r="A208" s="23"/>
      <c r="B208" s="15"/>
      <c r="C208" s="11"/>
      <c r="D208" s="7" t="s">
        <v>30</v>
      </c>
      <c r="E208" s="50" t="s">
        <v>71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5.5</v>
      </c>
    </row>
    <row r="209" spans="1:12" ht="15">
      <c r="A209" s="23"/>
      <c r="B209" s="15"/>
      <c r="C209" s="11"/>
      <c r="D209" s="7" t="s">
        <v>31</v>
      </c>
      <c r="E209" s="50" t="s">
        <v>45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49</v>
      </c>
      <c r="L209" s="43">
        <v>3.1</v>
      </c>
    </row>
    <row r="210" spans="1:12" ht="15">
      <c r="A210" s="23"/>
      <c r="B210" s="15"/>
      <c r="C210" s="11"/>
      <c r="D210" s="7" t="s">
        <v>32</v>
      </c>
      <c r="E210" s="50" t="s">
        <v>46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49</v>
      </c>
      <c r="L210" s="43">
        <v>2.8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89.999999999999986</v>
      </c>
    </row>
    <row r="214" spans="1:12" ht="13.5" thickBot="1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89.999999999999986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65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75</v>
      </c>
      <c r="L223" s="43">
        <v>12</v>
      </c>
    </row>
    <row r="224" spans="1:12" ht="15">
      <c r="A224" s="23"/>
      <c r="B224" s="15"/>
      <c r="C224" s="11"/>
      <c r="D224" s="7" t="s">
        <v>27</v>
      </c>
      <c r="E224" s="50" t="s">
        <v>66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76</v>
      </c>
      <c r="L224" s="43">
        <v>18</v>
      </c>
    </row>
    <row r="225" spans="1:12" ht="15">
      <c r="A225" s="23"/>
      <c r="B225" s="15"/>
      <c r="C225" s="11"/>
      <c r="D225" s="7" t="s">
        <v>28</v>
      </c>
      <c r="E225" s="50" t="s">
        <v>73</v>
      </c>
      <c r="F225" s="54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43">
        <v>46.6</v>
      </c>
    </row>
    <row r="226" spans="1:12" ht="15">
      <c r="A226" s="23"/>
      <c r="B226" s="15"/>
      <c r="C226" s="11"/>
      <c r="D226" s="7" t="s">
        <v>29</v>
      </c>
      <c r="E226" s="50" t="s">
        <v>74</v>
      </c>
      <c r="F226" s="54">
        <v>150</v>
      </c>
      <c r="G226" s="51">
        <v>6.68</v>
      </c>
      <c r="H226" s="51">
        <v>5.33</v>
      </c>
      <c r="I226" s="51">
        <v>27.52</v>
      </c>
      <c r="J226" s="51">
        <v>184.5</v>
      </c>
      <c r="K226" s="51">
        <v>795</v>
      </c>
      <c r="L226" s="43">
        <v>4.5</v>
      </c>
    </row>
    <row r="227" spans="1:12" ht="15">
      <c r="A227" s="23"/>
      <c r="B227" s="15"/>
      <c r="C227" s="11"/>
      <c r="D227" s="7" t="s">
        <v>30</v>
      </c>
      <c r="E227" s="50" t="s">
        <v>44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48</v>
      </c>
      <c r="L227" s="43">
        <v>3</v>
      </c>
    </row>
    <row r="228" spans="1:12" ht="15">
      <c r="A228" s="23"/>
      <c r="B228" s="15"/>
      <c r="C228" s="11"/>
      <c r="D228" s="7" t="s">
        <v>31</v>
      </c>
      <c r="E228" s="50" t="s">
        <v>45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49</v>
      </c>
      <c r="L228" s="43">
        <v>3.1</v>
      </c>
    </row>
    <row r="229" spans="1:12" ht="15">
      <c r="A229" s="23"/>
      <c r="B229" s="15"/>
      <c r="C229" s="11"/>
      <c r="D229" s="7" t="s">
        <v>32</v>
      </c>
      <c r="E229" s="50" t="s">
        <v>46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49</v>
      </c>
      <c r="L229" s="43">
        <v>2.8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717.01999999999987</v>
      </c>
      <c r="K232" s="25"/>
      <c r="L232" s="19">
        <f t="shared" ref="L232" si="53">SUM(L223:L231)</f>
        <v>89.999999999999986</v>
      </c>
    </row>
    <row r="233" spans="1:12" ht="13.5" thickBot="1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717.01999999999987</v>
      </c>
      <c r="K233" s="32"/>
      <c r="L233" s="32">
        <f t="shared" si="54"/>
        <v>89.999999999999986</v>
      </c>
    </row>
    <row r="234" spans="1:12" ht="13.5" thickBot="1">
      <c r="A234" s="27"/>
      <c r="B234" s="28"/>
      <c r="C234" s="57" t="s">
        <v>5</v>
      </c>
      <c r="D234" s="58"/>
      <c r="E234" s="59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765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27.474999999999998</v>
      </c>
      <c r="H234" s="53">
        <f t="shared" si="55"/>
        <v>28.40583333333333</v>
      </c>
      <c r="I234" s="53">
        <f t="shared" si="55"/>
        <v>109.825</v>
      </c>
      <c r="J234" s="53">
        <f t="shared" si="55"/>
        <v>727.25083333333316</v>
      </c>
      <c r="K234" s="34"/>
      <c r="L234" s="34">
        <f t="shared" si="55"/>
        <v>89.999999999999986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2024-03-05T09:18:36Z</dcterms:modified>
</cp:coreProperties>
</file>